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CARRILLO PUERTO" sheetId="4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8" l="1"/>
  <c r="K23" i="48" l="1"/>
  <c r="K22" i="48"/>
  <c r="L13" i="48"/>
  <c r="J13" i="48"/>
  <c r="L12" i="48"/>
  <c r="J12" i="48"/>
  <c r="K25" i="48" l="1"/>
  <c r="L22" i="48" s="1"/>
  <c r="N13" i="48"/>
  <c r="K13" i="48" s="1"/>
  <c r="J14" i="48"/>
  <c r="L14" i="48"/>
  <c r="N12" i="48"/>
  <c r="M13" i="48" l="1"/>
  <c r="L23" i="48"/>
  <c r="L24" i="48"/>
  <c r="L25" i="48"/>
  <c r="N14" i="48"/>
  <c r="K12" i="48"/>
  <c r="M12" i="48"/>
  <c r="K14" i="48" l="1"/>
  <c r="M14" i="48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<sst xmlns="http://schemas.openxmlformats.org/spreadsheetml/2006/main" count="87" uniqueCount="45">
  <si>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</si>
  <si>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</si>
  <si>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</si>
  <si>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</si>
  <si>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</si>
  <si>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</si>
  <si>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</si>
  <si>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</si>
  <si>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</si>
  <si>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</si>
  <si>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</si>
  <si>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</si>
  <si>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</si>
  <si>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</si>
  <si>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</si>
  <si>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</si>
  <si>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</si>
  <si>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</si>
  <si>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</si>
  <si>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</si>
  <si>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</si>
  <si>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</si>
  <si>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</si>
  <si>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</si>
  <si>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</si>
  <si>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</si>
  <si>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</si>
  <si>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</si>
  <si>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</si>
  <si>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</si>
  <si>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CARRILLO PUERTO</t>
  </si>
  <si>
    <t>PROCESO ELECTORAL ESTATAL ORDINARIO 2021</t>
  </si>
  <si>
    <t>VAXCAMPECHE</t>
  </si>
  <si>
    <t>GRICELDA MARGARITA PUC VALVERDE</t>
  </si>
  <si>
    <t>PEDRO ALBERTO CHE PUC</t>
  </si>
  <si>
    <t>FLORENTINA DEL CARMEN HUCHIN COHUO</t>
  </si>
  <si>
    <t>PABLO DAVID MARTINEZ CASTILLO</t>
  </si>
  <si>
    <t>ALMA ROSA TAMAYO VALENCIA</t>
  </si>
  <si>
    <t>LEIDY DEL ROSARIO UC TAMAY</t>
  </si>
  <si>
    <t>ANGEL OMAR MARTINEZ CABALLERO</t>
  </si>
  <si>
    <t>YENI MARIA POOL CHAN</t>
  </si>
  <si>
    <t>AGUSTIN LUNA HUCHIN</t>
  </si>
  <si>
    <t>MARCELA DEL CARMEN CHAN YAH</t>
  </si>
  <si>
    <t>ALFREDO REYES RAMIREZ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</si>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</sst>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914-40C0-8E07-B0C2273348E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914-40C0-8E07-B0C2273348E3}"/>
              </c:ext>
            </c:extLst>
          </c:dPt>
          <c:dLbls>
            <c:dLbl>
              <c:idx val="0"/>
              <c:layout>
                <c:manualLayout>
                  <c:x val="-0.2084900230844639"/>
                  <c:y val="5.3944499009505417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914-40C0-8E07-B0C2273348E3}"/>
                </c:ext>
              </c:extLst>
            </c:dLbl>
            <c:dLbl>
              <c:idx val="1"/>
              <c:layout>
                <c:manualLayout>
                  <c:x val="0.19182746734971381"/>
                  <c:y val="-0.11271939316253538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14-40C0-8E07-B0C2273348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('CARRILLO PUERTO'!$K$9,'CARRILLO PUERTO'!$M$9)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('CARRILLO PUERTO'!$K$14,'CARRILLO PUERTO'!$M$14)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14-40C0-8E07-B0C2273348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3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57B-44D3-87EB-41AE512C1FC8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7B-44D3-87EB-41AE512C1FC8}"/>
              </c:ext>
            </c:extLst>
          </c:dPt>
          <c:dPt>
            <c:idx val="2"/>
            <c:bubble3D val="0"/>
            <c:explosion val="7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57B-44D3-87EB-41AE512C1FC8}"/>
              </c:ext>
            </c:extLst>
          </c:dPt>
          <c:dLbls>
            <c:dLbl>
              <c:idx val="0"/>
              <c:layout>
                <c:manualLayout>
                  <c:x val="-4.407382812088248E-2"/>
                  <c:y val="-0.31259051522669268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7B-44D3-87EB-41AE512C1FC8}"/>
                </c:ext>
              </c:extLst>
            </c:dLbl>
            <c:dLbl>
              <c:idx val="1"/>
              <c:layout>
                <c:manualLayout>
                  <c:x val="-4.2506192750002648E-2"/>
                  <c:y val="-1.070902096142092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PRI
50.0000%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7B-44D3-87EB-41AE512C1FC8}"/>
                </c:ext>
              </c:extLst>
            </c:dLbl>
            <c:dLbl>
              <c:idx val="2"/>
              <c:layout>
                <c:manualLayout>
                  <c:x val="1.5929966585502112E-2"/>
                  <c:y val="-0.33837809657354501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MORENA
16.6667%</a:t>
                    </a:r>
                  </a:p>
                </c:rich>
              </c:tx>
              <c:spPr>
                <a:solidFill>
                  <a:srgbClr val="8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57B-44D3-87EB-41AE512C1FC8}"/>
                </c:ext>
              </c:extLst>
            </c:dLbl>
            <c:dLbl>
              <c:idx val="3"/>
              <c:layout>
                <c:manualLayout>
                  <c:x val="2.7019574360433868E-2"/>
                  <c:y val="-2.4287563369647287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B-44D3-87EB-41AE512C1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'CARRILLO PUERTO'!$I$22:$I$24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'CARRILLO PUERTO'!$L$22:$L$24</c:f>
              <c:numCache>
                <c:formatCode>0.0000%</c:formatCode>
                <c:ptCount val="3"/>
                <c:pt idx="0">
                  <c:v>0.33333333333333331</c:v>
                </c:pt>
                <c:pt idx="1">
                  <c:v>0.5</c:v>
                </c:pt>
                <c:pt idx="2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7B-44D3-87EB-41AE512C1F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371473</xdr:colOff>
      <xdr:row>6</xdr:row>
      <xdr:rowOff>95250</xdr:rowOff>
    </xdr:from>
    <xdr:to>
      <xdr:col>18</xdr:col>
      <xdr:colOff>761999</xdr:colOff>
      <xdr:row>18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266700</xdr:colOff>
      <xdr:row>8</xdr:row>
      <xdr:rowOff>38100</xdr:rowOff>
    </xdr:from>
    <xdr:to>
      <xdr:col>0</xdr:col>
      <xdr:colOff>1038129</xdr:colOff>
      <xdr:row>9</xdr:row>
      <xdr:rowOff>142839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" y="1409700"/>
          <a:ext cx="771429" cy="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D1" zoomScale="93" zoomScaleNormal="75" zoomScaleSheetLayoutView="93" workbookViewId="0">
      <selection activeCell="H3" sqref="H3:S3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9.14062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44</v>
      </c>
      <c r="B4" s="60"/>
      <c r="C4" s="60"/>
      <c r="D4" s="60"/>
      <c r="E4" s="60"/>
      <c r="F4" s="60"/>
      <c r="G4" s="60"/>
      <c r="H4" s="60" t="s">
        <v>44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31</v>
      </c>
      <c r="B5" s="60"/>
      <c r="C5" s="60"/>
      <c r="D5" s="60"/>
      <c r="E5" s="60"/>
      <c r="F5" s="60"/>
      <c r="G5" s="60"/>
      <c r="H5" s="60" t="s">
        <v>31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30</v>
      </c>
      <c r="B6" s="61"/>
      <c r="C6" s="61"/>
      <c r="D6" s="61"/>
      <c r="E6" s="61"/>
      <c r="F6" s="61"/>
      <c r="G6" s="61"/>
      <c r="H6" s="61" t="s">
        <v>30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32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3</v>
      </c>
      <c r="C13" s="19" t="s">
        <v>33</v>
      </c>
      <c r="D13" s="20" t="s">
        <v>7</v>
      </c>
      <c r="E13" s="19" t="s">
        <v>3</v>
      </c>
      <c r="F13" s="19" t="s">
        <v>38</v>
      </c>
      <c r="G13" s="20" t="s">
        <v>7</v>
      </c>
      <c r="I13" s="18" t="s">
        <v>19</v>
      </c>
      <c r="J13" s="18">
        <f>COUNTIF(D22,"H")</f>
        <v>1</v>
      </c>
      <c r="K13" s="38">
        <f>J13/$N13</f>
        <v>1</v>
      </c>
      <c r="L13" s="18">
        <f>COUNTIF(D22,"M")</f>
        <v>0</v>
      </c>
      <c r="M13" s="38">
        <f>L13/$N13</f>
        <v>0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3</v>
      </c>
      <c r="C14" s="19" t="s">
        <v>34</v>
      </c>
      <c r="D14" s="20" t="s">
        <v>6</v>
      </c>
      <c r="E14" s="19" t="s">
        <v>3</v>
      </c>
      <c r="F14" s="19" t="s">
        <v>39</v>
      </c>
      <c r="G14" s="20" t="s">
        <v>6</v>
      </c>
      <c r="I14" s="15" t="s">
        <v>17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2</v>
      </c>
      <c r="C15" s="19" t="s">
        <v>35</v>
      </c>
      <c r="D15" s="20" t="s">
        <v>7</v>
      </c>
      <c r="E15" s="19" t="s">
        <v>2</v>
      </c>
      <c r="F15" s="19" t="s">
        <v>40</v>
      </c>
      <c r="G15" s="20" t="s">
        <v>7</v>
      </c>
      <c r="I15" s="21" t="s">
        <v>20</v>
      </c>
    </row>
    <row r="16" spans="1:45" s="4" customFormat="1" ht="14.25" x14ac:dyDescent="0.2">
      <c r="A16" s="19" t="s">
        <v>26</v>
      </c>
      <c r="B16" s="19" t="s">
        <v>2</v>
      </c>
      <c r="C16" s="19" t="s">
        <v>36</v>
      </c>
      <c r="D16" s="20" t="s">
        <v>6</v>
      </c>
      <c r="E16" s="19" t="s">
        <v>2</v>
      </c>
      <c r="F16" s="19" t="s">
        <v>41</v>
      </c>
      <c r="G16" s="20" t="s">
        <v>6</v>
      </c>
    </row>
    <row r="17" spans="1:19" s="4" customFormat="1" ht="14.25" x14ac:dyDescent="0.2">
      <c r="A17" s="19" t="s">
        <v>27</v>
      </c>
      <c r="B17" s="19" t="s">
        <v>3</v>
      </c>
      <c r="C17" s="19" t="s">
        <v>37</v>
      </c>
      <c r="D17" s="20" t="s">
        <v>7</v>
      </c>
      <c r="E17" s="19" t="s">
        <v>3</v>
      </c>
      <c r="F17" s="19" t="s">
        <v>42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43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2</v>
      </c>
      <c r="L22" s="40">
        <f>K22/$K$25</f>
        <v>0.33333333333333331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3</v>
      </c>
      <c r="L23" s="40">
        <f t="shared" ref="L23:L24" si="1">K23/$K$25</f>
        <v>0.5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1</v>
      </c>
      <c r="J24" s="26"/>
      <c r="K24" s="37">
        <f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17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20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1" manualBreakCount="1">
    <brk id="7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CARRILLO PUERTO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2022-02-03T20:06:00Z</dcterms:modified>
</cp:coreProperties>
</file>